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bt2\Ref21\Umwelt-Geologie\Umweltstatus\Überarbeitung_2025\OpenText\Daten-Download-Dateien\"/>
    </mc:Choice>
  </mc:AlternateContent>
  <bookViews>
    <workbookView xWindow="0" yWindow="0" windowWidth="24825" windowHeight="10635"/>
  </bookViews>
  <sheets>
    <sheet name="Sanierung Altlastenteilfläch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1" l="1"/>
  <c r="V7" i="1"/>
  <c r="U7" i="1"/>
  <c r="T7" i="1"/>
  <c r="S7" i="1"/>
  <c r="R7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</calcChain>
</file>

<file path=xl/sharedStrings.xml><?xml version="1.0" encoding="utf-8"?>
<sst xmlns="http://schemas.openxmlformats.org/spreadsheetml/2006/main" count="12" uniqueCount="11">
  <si>
    <t>Einheit</t>
  </si>
  <si>
    <t>Gesamtzahl Teilflächen </t>
  </si>
  <si>
    <t>Anzahl</t>
  </si>
  <si>
    <t>Anteil sanierter Teilflächen</t>
  </si>
  <si>
    <t>%</t>
  </si>
  <si>
    <t>Stand</t>
  </si>
  <si>
    <t>Quelle</t>
  </si>
  <si>
    <t>Sächsisches Landesamt für Umwelt, Landwirtschaft und Geologie</t>
  </si>
  <si>
    <t>Gesamtzahl zu bearbeitender Teilflächen</t>
  </si>
  <si>
    <t>05/2025</t>
  </si>
  <si>
    <t>Sanierung von Altlastenteilfächen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</si>
</sst>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MS Sans Serif"/>
      <family val="2"/>
    </font>
    <font>
      <u/>
      <sz val="11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5" fillId="0" borderId="0" xfId="2" applyFont="1" applyBorder="1"/>
    <xf numFmtId="0" fontId="5" fillId="0" borderId="0" xfId="4" applyFont="1"/>
    <xf numFmtId="49" fontId="5" fillId="0" borderId="0" xfId="5" applyNumberFormat="1" applyFont="1"/>
    <xf numFmtId="0" fontId="5" fillId="0" borderId="0" xfId="3" applyFont="1"/>
    <xf numFmtId="0" fontId="5" fillId="0" borderId="0" xfId="3" applyFont="1" applyFill="1"/>
    <xf numFmtId="0" fontId="5" fillId="0" borderId="0" xfId="2" applyFont="1"/>
    <xf numFmtId="0" fontId="5" fillId="0" borderId="0" xfId="5" applyFont="1"/>
    <xf numFmtId="0" fontId="2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0" fontId="5" fillId="0" borderId="0" xfId="2" applyFont="1" applyAlignment="1">
      <alignment horizontal="right"/>
    </xf>
    <xf numFmtId="0" fontId="7" fillId="0" borderId="0" xfId="6" applyFont="1"/>
    <xf numFmtId="0" fontId="2" fillId="0" borderId="1" xfId="3" applyFont="1" applyBorder="1" applyAlignment="1">
      <alignment vertical="center" wrapText="1"/>
    </xf>
    <xf numFmtId="0" fontId="5" fillId="0" borderId="1" xfId="3" applyFont="1" applyBorder="1" applyAlignment="1">
      <alignment vertical="center" wrapText="1"/>
    </xf>
    <xf numFmtId="0" fontId="4" fillId="0" borderId="0" xfId="2" applyFont="1"/>
    <xf numFmtId="0" fontId="2" fillId="0" borderId="1" xfId="2" applyFont="1" applyBorder="1" applyAlignment="1">
      <alignment horizontal="left"/>
    </xf>
    <xf numFmtId="3" fontId="5" fillId="0" borderId="1" xfId="3" applyNumberFormat="1" applyFont="1" applyBorder="1" applyAlignment="1">
      <alignment horizontal="left" vertical="center" wrapText="1"/>
    </xf>
    <xf numFmtId="3" fontId="5" fillId="0" borderId="1" xfId="3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left"/>
    </xf>
    <xf numFmtId="0" fontId="5" fillId="0" borderId="1" xfId="3" applyFont="1" applyFill="1" applyBorder="1" applyAlignment="1">
      <alignment horizontal="left" vertical="center" wrapText="1"/>
    </xf>
    <xf numFmtId="3" fontId="5" fillId="0" borderId="1" xfId="2" applyNumberFormat="1" applyFont="1" applyBorder="1" applyAlignment="1">
      <alignment horizontal="left"/>
    </xf>
    <xf numFmtId="2" fontId="5" fillId="0" borderId="1" xfId="3" applyNumberFormat="1" applyFont="1" applyBorder="1" applyAlignment="1">
      <alignment horizontal="left" vertical="center" wrapText="1"/>
    </xf>
    <xf numFmtId="2" fontId="5" fillId="0" borderId="1" xfId="2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/>
    </xf>
    <xf numFmtId="2" fontId="5" fillId="0" borderId="1" xfId="2" applyNumberFormat="1" applyFont="1" applyBorder="1" applyAlignment="1">
      <alignment horizontal="left"/>
    </xf>
  </cellXfs>
  <cellStyles count="7">
    <cellStyle name="Link" xfId="6" builtinId="8"/>
    <cellStyle name="Standard" xfId="0" builtinId="0"/>
    <cellStyle name="Standard 10 2 2 3 4" xfId="4"/>
    <cellStyle name="Standard 145" xfId="1"/>
    <cellStyle name="Standard 2 4 13" xfId="3"/>
    <cellStyle name="Standard 2_5.2_Arbeitsmappe_130207" xfId="5"/>
    <cellStyle name="Standard 4 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fulg.smul.sachsen.de\lfulg\Abt4\Ref42\11_SALKA\Statistik\Statistik_SALKA_2024\Bundesstatistik\NeueLABO_Kennzahlen_T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fulg.smul.sachsen.de\lfulg\Abt4\Ref42\11_SALKA\Statistik\Statistik_SALKA_2025\Bundesstatistik\NeueLABO_Kennzahlen_TF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fulg.smul.sachsen.de\lfulg\Abt4\Ref42\11_SALKA\Statistik\Statistik_SALKA_2021\neueKZaus_%20HB_Bst\Gesamt-HB_Bst_kgr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fulg.smul.sachsen.de\lfulg\Abt4\Ref42\11_SALKA\Statistik\Statistik_SALKA_2022\neueKZaus_%20HB_Bst\Gesamt-HB_Bst_kg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fulg.smul.sachsen.de\lfulg\Abt4\Ref42\11_SALKA\Statistik\Statistik_SALKA_2023\neueKZaus_%20HB_Bst\Gesamt-HB_Bst_kgr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fulg.smul.sachsen.de\lfulg\Abt4\Ref42\11_SALKA\Statistik\Statistik_SALKA_2024\neueKZaus_%20HB_Bst\Gesamt-HB_Bst_kgr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fulg.smul.sachsen.de\lfulg\Abt4\Ref42\11_SALKA\Statistik\Statistik_SALKA_2025\neueKZaus_%20HB_Bst\Gesamt-HB_Bst_kg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Z_2Kategorien_seit2011"/>
      <sheetName val="AKZ_2Kategorien_Anteil_seit2011"/>
      <sheetName val="AKZ_2Kategorien_kumul_seit2011"/>
      <sheetName val="ZahlenBund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</sheetNames>
    <sheetDataSet>
      <sheetData sheetId="0" refreshError="1"/>
      <sheetData sheetId="1" refreshError="1"/>
      <sheetData sheetId="2" refreshError="1"/>
      <sheetData sheetId="3" refreshError="1">
        <row r="6">
          <cell r="C6">
            <v>16044</v>
          </cell>
          <cell r="D6">
            <v>15721</v>
          </cell>
          <cell r="E6">
            <v>15472</v>
          </cell>
          <cell r="F6">
            <v>15164</v>
          </cell>
          <cell r="G6">
            <v>14803</v>
          </cell>
          <cell r="H6">
            <v>14786</v>
          </cell>
          <cell r="I6">
            <v>14606</v>
          </cell>
          <cell r="J6">
            <v>14484</v>
          </cell>
          <cell r="K6">
            <v>14228</v>
          </cell>
          <cell r="L6">
            <v>13752</v>
          </cell>
          <cell r="M6">
            <v>13184</v>
          </cell>
          <cell r="N6">
            <v>12748</v>
          </cell>
          <cell r="O6">
            <v>12471</v>
          </cell>
          <cell r="P6">
            <v>12227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Z_2Kategorien_seit2011"/>
      <sheetName val="AKZ_2Kategorien_Anteil_seit2011"/>
      <sheetName val="AKZ_2Kategorien_kumul_seit2011"/>
      <sheetName val="ZahlenBund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2022"/>
      <sheetName val="2023"/>
      <sheetName val="2024"/>
      <sheetName val="2025"/>
    </sheetNames>
    <sheetDataSet>
      <sheetData sheetId="0" refreshError="1"/>
      <sheetData sheetId="1" refreshError="1"/>
      <sheetData sheetId="2" refreshError="1"/>
      <sheetData sheetId="3" refreshError="1">
        <row r="6">
          <cell r="Q6">
            <v>12069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_Kennzahlen"/>
      <sheetName val="D_Kennzahlen (2)"/>
      <sheetName val="D_Kennzahlen"/>
      <sheetName val="neuKennzahl"/>
      <sheetName val="Tab-Beabeitungsstand-HB"/>
      <sheetName val="PivoTab_BeabeitungsstandHB"/>
      <sheetName val="PivoTab_BeaHBRpZur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3">
          <cell r="I33">
            <v>0.14508651483292376</v>
          </cell>
        </row>
      </sheetData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_Kennzahlen"/>
      <sheetName val="D_Kennzahlen (2)"/>
      <sheetName val="D_Kennzahlen"/>
      <sheetName val="neuKennzahl"/>
      <sheetName val="Tab-Beabeitungsstand-HB"/>
      <sheetName val="PivoTab_BeabeitungsstandHB"/>
      <sheetName val="PivoTab_BeaHBRpZurK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3">
          <cell r="I33">
            <v>0.14676496758611923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3"/>
      <sheetName val="Diagramm4"/>
      <sheetName val="neuKennzahl"/>
      <sheetName val="Tab-Beabeitungsstand-HB"/>
      <sheetName val="PivoTab_BeabeitungsstandHB"/>
      <sheetName val="PivoTab_BeaHBRpZurKont"/>
    </sheetNames>
    <sheetDataSet>
      <sheetData sheetId="0" refreshError="1"/>
      <sheetData sheetId="1" refreshError="1"/>
      <sheetData sheetId="2" refreshError="1"/>
      <sheetData sheetId="3" refreshError="1">
        <row r="33">
          <cell r="I33">
            <v>0.14840037608314488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1"/>
      <sheetName val="Diagramm2"/>
      <sheetName val="neuKennzahl"/>
      <sheetName val="Tab-Beabeitungsstand-HB"/>
      <sheetName val="PivoTab_BeabeitungsstandHB"/>
      <sheetName val="PivoTab_BeaHBRpZurKont"/>
    </sheetNames>
    <sheetDataSet>
      <sheetData sheetId="0" refreshError="1"/>
      <sheetData sheetId="1" refreshError="1"/>
      <sheetData sheetId="2" refreshError="1"/>
      <sheetData sheetId="3" refreshError="1">
        <row r="33">
          <cell r="I33">
            <v>0.14990483441187666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m1"/>
      <sheetName val="Diagramm2"/>
      <sheetName val="neuKennzahl"/>
      <sheetName val="Tab-Beabeitungsstand-HB"/>
      <sheetName val="PivoTab_BeabeitungsstandHB"/>
      <sheetName val="PivoTab_BeaHBRpZurKont"/>
    </sheetNames>
    <sheetDataSet>
      <sheetData sheetId="0" refreshError="1"/>
      <sheetData sheetId="1" refreshError="1"/>
      <sheetData sheetId="2" refreshError="1"/>
      <sheetData sheetId="3" refreshError="1">
        <row r="33">
          <cell r="I33">
            <v>0.15159743192833761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0">
    <pageSetUpPr fitToPage="1"/>
  </sheetPr>
  <dimension ref="A2:W14"/>
  <sheetViews>
    <sheetView tabSelected="1" zoomScaleNormal="100" zoomScaleSheetLayoutView="100" workbookViewId="0">
      <selection activeCell="G18" sqref="G18"/>
    </sheetView>
  </sheetViews>
  <sheetFormatPr baseColWidth="10" defaultColWidth="11.28515625" defaultRowHeight="14.25" x14ac:dyDescent="0.2"/>
  <cols>
    <col min="1" max="1" width="39.5703125" style="7" customWidth="1"/>
    <col min="2" max="2" width="8.42578125" style="7" customWidth="1"/>
    <col min="3" max="28" width="9.7109375" style="7" customWidth="1"/>
    <col min="29" max="16384" width="11.28515625" style="7"/>
  </cols>
  <sheetData>
    <row r="2" spans="1:23" ht="15" x14ac:dyDescent="0.25">
      <c r="A2" s="1" t="s">
        <v>10</v>
      </c>
    </row>
    <row r="4" spans="1:23" s="11" customFormat="1" ht="15" x14ac:dyDescent="0.25">
      <c r="A4" s="13"/>
      <c r="B4" s="13" t="s">
        <v>0</v>
      </c>
      <c r="C4" s="9">
        <v>2005</v>
      </c>
      <c r="D4" s="9">
        <v>2006</v>
      </c>
      <c r="E4" s="9">
        <v>2007</v>
      </c>
      <c r="F4" s="9">
        <v>2008</v>
      </c>
      <c r="G4" s="9">
        <v>2009</v>
      </c>
      <c r="H4" s="9">
        <v>2010</v>
      </c>
      <c r="I4" s="9">
        <v>2011</v>
      </c>
      <c r="J4" s="9">
        <v>2012</v>
      </c>
      <c r="K4" s="9">
        <v>2013</v>
      </c>
      <c r="L4" s="9">
        <v>2014</v>
      </c>
      <c r="M4" s="9">
        <v>2015</v>
      </c>
      <c r="N4" s="9">
        <v>2016</v>
      </c>
      <c r="O4" s="9">
        <v>2017</v>
      </c>
      <c r="P4" s="16">
        <v>2018</v>
      </c>
      <c r="Q4" s="16">
        <v>2019</v>
      </c>
      <c r="R4" s="16">
        <v>2020</v>
      </c>
      <c r="S4" s="16">
        <v>2021</v>
      </c>
      <c r="T4" s="16">
        <v>2022</v>
      </c>
      <c r="U4" s="16">
        <v>2023</v>
      </c>
      <c r="V4" s="16">
        <v>2024</v>
      </c>
      <c r="W4" s="16">
        <v>2025</v>
      </c>
    </row>
    <row r="5" spans="1:23" s="11" customFormat="1" x14ac:dyDescent="0.2">
      <c r="A5" s="14" t="s">
        <v>1</v>
      </c>
      <c r="B5" s="14" t="s">
        <v>2</v>
      </c>
      <c r="C5" s="17">
        <v>38975</v>
      </c>
      <c r="D5" s="17">
        <v>39673</v>
      </c>
      <c r="E5" s="17">
        <v>39868</v>
      </c>
      <c r="F5" s="17">
        <v>39060</v>
      </c>
      <c r="G5" s="18">
        <v>38347</v>
      </c>
      <c r="H5" s="18">
        <v>38680</v>
      </c>
      <c r="I5" s="18">
        <v>38850</v>
      </c>
      <c r="J5" s="18">
        <v>38972</v>
      </c>
      <c r="K5" s="18">
        <v>39058</v>
      </c>
      <c r="L5" s="18">
        <v>39192</v>
      </c>
      <c r="M5" s="18">
        <v>39285</v>
      </c>
      <c r="N5" s="18">
        <v>39418</v>
      </c>
      <c r="O5" s="18">
        <v>39513</v>
      </c>
      <c r="P5" s="19">
        <v>39663</v>
      </c>
      <c r="Q5" s="19">
        <v>39679</v>
      </c>
      <c r="R5" s="20">
        <v>39609</v>
      </c>
      <c r="S5" s="20">
        <v>39473</v>
      </c>
      <c r="T5" s="20">
        <v>39335</v>
      </c>
      <c r="U5" s="20">
        <v>39353</v>
      </c>
      <c r="V5" s="20">
        <v>39405</v>
      </c>
      <c r="W5" s="20">
        <v>39407</v>
      </c>
    </row>
    <row r="6" spans="1:23" s="11" customFormat="1" x14ac:dyDescent="0.2">
      <c r="A6" s="2" t="s">
        <v>8</v>
      </c>
      <c r="B6" s="10" t="s">
        <v>2</v>
      </c>
      <c r="C6" s="10"/>
      <c r="D6" s="10"/>
      <c r="E6" s="10"/>
      <c r="F6" s="10"/>
      <c r="G6" s="21"/>
      <c r="H6" s="10"/>
      <c r="I6" s="17">
        <f>[1]ZahlenBund!$C$6</f>
        <v>16044</v>
      </c>
      <c r="J6" s="17">
        <f>[1]ZahlenBund!D$6</f>
        <v>15721</v>
      </c>
      <c r="K6" s="17">
        <f>[1]ZahlenBund!E$6</f>
        <v>15472</v>
      </c>
      <c r="L6" s="17">
        <f>[1]ZahlenBund!F$6</f>
        <v>15164</v>
      </c>
      <c r="M6" s="17">
        <f>[1]ZahlenBund!G$6</f>
        <v>14803</v>
      </c>
      <c r="N6" s="17">
        <f>[1]ZahlenBund!H$6</f>
        <v>14786</v>
      </c>
      <c r="O6" s="17">
        <f>[1]ZahlenBund!I$6</f>
        <v>14606</v>
      </c>
      <c r="P6" s="17">
        <f>[1]ZahlenBund!J$6</f>
        <v>14484</v>
      </c>
      <c r="Q6" s="17">
        <f>[1]ZahlenBund!K$6</f>
        <v>14228</v>
      </c>
      <c r="R6" s="17">
        <f>[1]ZahlenBund!L$6</f>
        <v>13752</v>
      </c>
      <c r="S6" s="22">
        <f>[1]ZahlenBund!$M$6</f>
        <v>13184</v>
      </c>
      <c r="T6" s="22">
        <f>[1]ZahlenBund!$N$6</f>
        <v>12748</v>
      </c>
      <c r="U6" s="22">
        <f>[1]ZahlenBund!$O$6</f>
        <v>12471</v>
      </c>
      <c r="V6" s="22">
        <f>[1]ZahlenBund!$P$6</f>
        <v>12227</v>
      </c>
      <c r="W6" s="22">
        <f>[2]ZahlenBund!$Q$6</f>
        <v>12069</v>
      </c>
    </row>
    <row r="7" spans="1:23" s="2" customFormat="1" x14ac:dyDescent="0.2">
      <c r="A7" s="14" t="s">
        <v>3</v>
      </c>
      <c r="B7" s="14" t="s">
        <v>4</v>
      </c>
      <c r="C7" s="23">
        <v>8.228351507376523</v>
      </c>
      <c r="D7" s="23">
        <v>9.4043808131474798</v>
      </c>
      <c r="E7" s="23">
        <v>9.7722484197852921</v>
      </c>
      <c r="F7" s="23">
        <v>11.228878648233486</v>
      </c>
      <c r="G7" s="23">
        <v>11.685399118575116</v>
      </c>
      <c r="H7" s="23">
        <v>12.135470527404342</v>
      </c>
      <c r="I7" s="23">
        <v>12.458172458172458</v>
      </c>
      <c r="J7" s="23">
        <v>12.716822333983371</v>
      </c>
      <c r="K7" s="23">
        <v>13.077986584054484</v>
      </c>
      <c r="L7" s="23">
        <v>13.326699326393141</v>
      </c>
      <c r="M7" s="24">
        <v>13.592974417716684</v>
      </c>
      <c r="N7" s="24">
        <v>13.712009741742351</v>
      </c>
      <c r="O7" s="24">
        <v>13.866322476147092</v>
      </c>
      <c r="P7" s="25">
        <v>13.95</v>
      </c>
      <c r="Q7" s="25">
        <v>14.07</v>
      </c>
      <c r="R7" s="26">
        <f>'[3]Tab-Beabeitungsstand-HB'!$I$33*100</f>
        <v>14.508651483292375</v>
      </c>
      <c r="S7" s="26">
        <f>'[3]Tab-Beabeitungsstand-HB'!$I$33*100</f>
        <v>14.508651483292375</v>
      </c>
      <c r="T7" s="26">
        <f>'[4]Tab-Beabeitungsstand-HB'!$I$33*100</f>
        <v>14.676496758611924</v>
      </c>
      <c r="U7" s="26">
        <f>'[5]Tab-Beabeitungsstand-HB'!$I$33*100</f>
        <v>14.840037608314487</v>
      </c>
      <c r="V7" s="26">
        <f>'[6]Tab-Beabeitungsstand-HB'!$I$33*100</f>
        <v>14.990483441187665</v>
      </c>
      <c r="W7" s="26">
        <f>'[7]Tab-Beabeitungsstand-HB'!$I$33*100</f>
        <v>15.15974319283376</v>
      </c>
    </row>
    <row r="8" spans="1:23" s="2" customFormat="1" x14ac:dyDescent="0.2">
      <c r="A8" s="15"/>
      <c r="B8" s="15"/>
      <c r="C8" s="5"/>
      <c r="D8" s="5"/>
      <c r="E8" s="5"/>
      <c r="F8" s="5"/>
      <c r="G8" s="6"/>
      <c r="H8" s="5"/>
      <c r="I8" s="5"/>
      <c r="J8" s="5"/>
      <c r="K8" s="5"/>
      <c r="L8" s="5"/>
      <c r="M8" s="7"/>
      <c r="N8" s="7"/>
      <c r="O8" s="7"/>
      <c r="P8" s="7"/>
      <c r="Q8" s="7"/>
      <c r="R8" s="15"/>
      <c r="S8" s="15"/>
      <c r="T8" s="15"/>
      <c r="U8" s="15"/>
      <c r="V8" s="15"/>
      <c r="W8" s="15"/>
    </row>
    <row r="9" spans="1:23" x14ac:dyDescent="0.2">
      <c r="A9" s="3" t="s">
        <v>5</v>
      </c>
      <c r="B9" s="4" t="s">
        <v>9</v>
      </c>
      <c r="R9" s="15"/>
      <c r="S9" s="15"/>
      <c r="T9" s="15"/>
      <c r="U9" s="15"/>
      <c r="V9" s="15"/>
      <c r="W9" s="15"/>
    </row>
    <row r="10" spans="1:23" ht="13.15" customHeight="1" x14ac:dyDescent="0.2">
      <c r="A10" s="3" t="s">
        <v>6</v>
      </c>
      <c r="B10" s="8" t="s">
        <v>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3.15" customHeight="1" x14ac:dyDescent="0.2">
      <c r="A11" s="3"/>
      <c r="B11" s="8"/>
    </row>
    <row r="12" spans="1:23" ht="13.15" customHeight="1" x14ac:dyDescent="0.2">
      <c r="A12" s="3"/>
      <c r="B12" s="8"/>
    </row>
    <row r="14" spans="1:23" x14ac:dyDescent="0.2">
      <c r="A14" s="12"/>
    </row>
  </sheetData>
  <sheetProtection selectLockedCells="1" selectUnlockedCells="1"/>
  <pageMargins left="0.72013888888888888" right="0.25" top="0.52013888888888893" bottom="0.42986111111111114" header="0.51180555555555551" footer="0.51180555555555551"/>
  <pageSetup paperSize="9" scale="7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Sanierung Altlastenteilflächen</vt:lpstr>
    </vt:vector>
  </TitlesOfParts>
  <Company>LfULG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Kühn, Clemens - LfULG</dc:creator>
  <cp:lastModifiedBy>Brandl, Doreen - LfULG</cp:lastModifiedBy>
  <dcterms:created xsi:type="dcterms:W3CDTF">2020-05-27T11:56:56Z</dcterms:created>
  <dcterms:modified xsi:type="dcterms:W3CDTF">2025-08-05T09:07:55Z</dcterms:modified>
</cp:coreProperties>
</file>